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C:\Users\Neil\Desktop\"/>
    </mc:Choice>
  </mc:AlternateContent>
  <xr:revisionPtr revIDLastSave="0" documentId="8_{B68A2CC6-77DB-4E8D-AE57-A69FC5C6D1C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J18" i="1"/>
  <c r="I18" i="1"/>
  <c r="J16" i="1"/>
  <c r="I16" i="1"/>
  <c r="J14" i="1"/>
  <c r="I14" i="1"/>
  <c r="J12" i="1"/>
  <c r="I12" i="1"/>
  <c r="J10" i="1"/>
  <c r="I10" i="1"/>
  <c r="J8" i="1"/>
  <c r="I8" i="1"/>
  <c r="J6" i="1"/>
  <c r="I6" i="1"/>
</calcChain>
</file>

<file path=xl/sharedStrings.xml><?xml version="1.0" encoding="utf-8"?>
<sst xmlns="http://schemas.openxmlformats.org/spreadsheetml/2006/main" count="19" uniqueCount="11">
  <si>
    <t>Under</t>
  </si>
  <si>
    <t>Tories</t>
  </si>
  <si>
    <t>Labour</t>
  </si>
  <si>
    <t>Labour's</t>
  </si>
  <si>
    <t>Extra tax</t>
  </si>
  <si>
    <t>Loss of</t>
  </si>
  <si>
    <t xml:space="preserve">Profit before </t>
  </si>
  <si>
    <t>Total tax</t>
  </si>
  <si>
    <t>Net</t>
  </si>
  <si>
    <t>income</t>
  </si>
  <si>
    <t>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</si>
</sst>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£&quot;#,##0"/>
  </numFmts>
  <fonts count="4">
    <font>
      <sz val="11"/>
      <color theme="1"/>
      <name val="Calibri"/>
      <charset val="134"/>
      <scheme val="minor"/>
    </font>
    <font>
      <sz val="11"/>
      <color rgb="FF1D2228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3" fontId="0" fillId="0" borderId="0" xfId="0" applyNumberFormat="1">
      <alignment vertical="center"/>
    </xf>
    <xf numFmtId="9" fontId="3" fillId="0" borderId="0" xfId="1" applyFont="1">
      <alignment vertical="center"/>
    </xf>
    <xf numFmtId="10" fontId="3" fillId="0" borderId="0" xfId="1" applyNumberFormat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1" xfId="0" applyNumberFormat="1" applyBorder="1">
      <alignment vertical="center"/>
    </xf>
    <xf numFmtId="165" fontId="0" fillId="0" borderId="0" xfId="0" applyNumberFormat="1" applyBorder="1">
      <alignment vertical="center"/>
    </xf>
    <xf numFmtId="165" fontId="0" fillId="0" borderId="2" xfId="0" applyNumberFormat="1" applyBorder="1">
      <alignment vertical="center"/>
    </xf>
    <xf numFmtId="165" fontId="0" fillId="0" borderId="3" xfId="0" applyNumberFormat="1" applyBorder="1">
      <alignment vertical="center"/>
    </xf>
    <xf numFmtId="165" fontId="0" fillId="0" borderId="4" xfId="0" applyNumberFormat="1" applyBorder="1">
      <alignment vertical="center"/>
    </xf>
    <xf numFmtId="165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65" fontId="0" fillId="0" borderId="6" xfId="0" applyNumberFormat="1" applyBorder="1">
      <alignment vertical="center"/>
    </xf>
    <xf numFmtId="165" fontId="0" fillId="0" borderId="7" xfId="0" applyNumberFormat="1" applyBorder="1">
      <alignment vertical="center"/>
    </xf>
    <xf numFmtId="9" fontId="0" fillId="0" borderId="6" xfId="1" applyFont="1" applyBorder="1">
      <alignment vertical="center"/>
    </xf>
    <xf numFmtId="9" fontId="0" fillId="0" borderId="7" xfId="1" applyNumberFormat="1" applyFont="1" applyBorder="1">
      <alignment vertical="center"/>
    </xf>
    <xf numFmtId="164" fontId="0" fillId="0" borderId="6" xfId="1" applyNumberFormat="1" applyFont="1" applyBorder="1">
      <alignment vertical="center"/>
    </xf>
    <xf numFmtId="9" fontId="0" fillId="0" borderId="6" xfId="1" applyNumberFormat="1" applyFont="1" applyBorder="1">
      <alignment vertical="center"/>
    </xf>
    <xf numFmtId="9" fontId="0" fillId="0" borderId="6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3" fillId="2" borderId="8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left" vertical="center"/>
    </xf>
    <xf numFmtId="0" fontId="0" fillId="2" borderId="10" xfId="0" applyFill="1" applyBorder="1">
      <alignment vertical="center"/>
    </xf>
    <xf numFmtId="0" fontId="3" fillId="3" borderId="8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left" vertical="center"/>
    </xf>
    <xf numFmtId="0" fontId="0" fillId="3" borderId="9" xfId="0" applyFill="1" applyBorder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1"/>
  <sheetViews>
    <sheetView tabSelected="1" workbookViewId="0">
      <selection activeCell="N21" sqref="N21"/>
    </sheetView>
  </sheetViews>
  <sheetFormatPr defaultColWidth="9.109375" defaultRowHeight="14.4"/>
  <cols>
    <col min="1" max="1" width="10.77734375" customWidth="1"/>
    <col min="2" max="2" width="12.21875" customWidth="1"/>
    <col min="3" max="3" width="10.109375" customWidth="1"/>
    <col min="4" max="4" width="10" customWidth="1"/>
    <col min="5" max="5" width="12.44140625" customWidth="1"/>
    <col min="6" max="6" width="9.6640625" customWidth="1"/>
    <col min="7" max="9" width="10.109375" customWidth="1"/>
    <col min="10" max="10" width="8.5546875" customWidth="1"/>
  </cols>
  <sheetData>
    <row r="2" spans="2:10" ht="15" thickBot="1">
      <c r="B2" s="1"/>
    </row>
    <row r="3" spans="2:10" ht="15" thickBot="1">
      <c r="B3" s="29" t="s">
        <v>0</v>
      </c>
      <c r="C3" s="30" t="s">
        <v>1</v>
      </c>
      <c r="D3" s="31"/>
      <c r="E3" s="32" t="s">
        <v>0</v>
      </c>
      <c r="F3" s="33" t="s">
        <v>2</v>
      </c>
      <c r="G3" s="34"/>
      <c r="H3" s="25" t="s">
        <v>3</v>
      </c>
      <c r="I3" s="25" t="s">
        <v>4</v>
      </c>
      <c r="J3" s="25" t="s">
        <v>5</v>
      </c>
    </row>
    <row r="4" spans="2:10">
      <c r="B4" s="5" t="s">
        <v>6</v>
      </c>
      <c r="C4" s="6" t="s">
        <v>7</v>
      </c>
      <c r="D4" s="7" t="s">
        <v>8</v>
      </c>
      <c r="E4" s="5" t="s">
        <v>6</v>
      </c>
      <c r="F4" s="6" t="s">
        <v>7</v>
      </c>
      <c r="G4" s="6" t="s">
        <v>8</v>
      </c>
      <c r="H4" s="26" t="s">
        <v>4</v>
      </c>
      <c r="I4" s="28"/>
      <c r="J4" s="26" t="s">
        <v>9</v>
      </c>
    </row>
    <row r="5" spans="2:10" ht="15" thickBot="1">
      <c r="B5" s="22" t="s">
        <v>10</v>
      </c>
      <c r="C5" s="23"/>
      <c r="D5" s="24" t="s">
        <v>9</v>
      </c>
      <c r="E5" s="22" t="s">
        <v>10</v>
      </c>
      <c r="F5" s="23"/>
      <c r="G5" s="23" t="s">
        <v>9</v>
      </c>
      <c r="H5" s="27"/>
      <c r="I5" s="27"/>
      <c r="J5" s="27"/>
    </row>
    <row r="6" spans="2:10">
      <c r="B6" s="8">
        <v>10000</v>
      </c>
      <c r="C6" s="9">
        <v>259.92</v>
      </c>
      <c r="D6" s="10">
        <v>9740.08</v>
      </c>
      <c r="E6" s="8">
        <v>10000</v>
      </c>
      <c r="F6" s="9">
        <v>287.22399999999999</v>
      </c>
      <c r="G6" s="10">
        <v>9712.7759999999998</v>
      </c>
      <c r="H6" s="15">
        <v>27.303999999999998</v>
      </c>
      <c r="I6" s="17">
        <f>27/260</f>
        <v>0.10384615384615385</v>
      </c>
      <c r="J6" s="19">
        <f>27/9740</f>
        <v>2.7720739219712527E-3</v>
      </c>
    </row>
    <row r="7" spans="2:10">
      <c r="B7" s="8"/>
      <c r="C7" s="9"/>
      <c r="D7" s="10"/>
      <c r="E7" s="8"/>
      <c r="F7" s="9"/>
      <c r="G7" s="10"/>
      <c r="H7" s="15"/>
      <c r="I7" s="14"/>
      <c r="J7" s="14"/>
    </row>
    <row r="8" spans="2:10">
      <c r="B8" s="8">
        <v>20000</v>
      </c>
      <c r="C8" s="9">
        <v>2410.4259999999999</v>
      </c>
      <c r="D8" s="10">
        <v>17589.574000000001</v>
      </c>
      <c r="E8" s="8">
        <v>20000</v>
      </c>
      <c r="F8" s="9">
        <v>3409.8240000000001</v>
      </c>
      <c r="G8" s="10">
        <v>16590.175999999999</v>
      </c>
      <c r="H8" s="15">
        <v>1000</v>
      </c>
      <c r="I8" s="17">
        <f>1000/2410</f>
        <v>0.41493775933609961</v>
      </c>
      <c r="J8" s="17">
        <f>1000/17590</f>
        <v>5.6850483229107449E-2</v>
      </c>
    </row>
    <row r="9" spans="2:10">
      <c r="B9" s="8"/>
      <c r="C9" s="9"/>
      <c r="D9" s="10"/>
      <c r="E9" s="8"/>
      <c r="F9" s="9"/>
      <c r="G9" s="10"/>
      <c r="H9" s="15"/>
      <c r="I9" s="14"/>
      <c r="J9" s="14"/>
    </row>
    <row r="10" spans="2:10">
      <c r="B10" s="8">
        <v>30000</v>
      </c>
      <c r="C10" s="9">
        <v>4917.9260000000004</v>
      </c>
      <c r="D10" s="10">
        <v>25082.074000000001</v>
      </c>
      <c r="E10" s="8">
        <v>30000</v>
      </c>
      <c r="F10" s="9">
        <v>7089.8239999999996</v>
      </c>
      <c r="G10" s="10">
        <v>22910.175999999999</v>
      </c>
      <c r="H10" s="15">
        <v>2171.8980000000001</v>
      </c>
      <c r="I10" s="17">
        <f>2172/4918</f>
        <v>0.44164294428629525</v>
      </c>
      <c r="J10" s="20">
        <f>2172/25082</f>
        <v>8.6595965234032374E-2</v>
      </c>
    </row>
    <row r="11" spans="2:10">
      <c r="B11" s="8"/>
      <c r="C11" s="9"/>
      <c r="D11" s="10"/>
      <c r="E11" s="8"/>
      <c r="F11" s="9"/>
      <c r="G11" s="10"/>
      <c r="H11" s="15"/>
      <c r="I11" s="14"/>
      <c r="J11" s="14"/>
    </row>
    <row r="12" spans="2:10">
      <c r="B12" s="8">
        <v>40000</v>
      </c>
      <c r="C12" s="9">
        <v>7425.4260000000004</v>
      </c>
      <c r="D12" s="10">
        <v>32574.574000000001</v>
      </c>
      <c r="E12" s="8">
        <v>40000</v>
      </c>
      <c r="F12" s="9">
        <v>10769.824000000001</v>
      </c>
      <c r="G12" s="10">
        <v>29230.175999999999</v>
      </c>
      <c r="H12" s="15">
        <v>3345</v>
      </c>
      <c r="I12" s="17">
        <f>3345/7425</f>
        <v>0.45050505050505052</v>
      </c>
      <c r="J12" s="17">
        <f>3345/32575</f>
        <v>0.10268610897927859</v>
      </c>
    </row>
    <row r="13" spans="2:10">
      <c r="B13" s="8"/>
      <c r="C13" s="9"/>
      <c r="D13" s="10"/>
      <c r="E13" s="8"/>
      <c r="F13" s="9"/>
      <c r="G13" s="10"/>
      <c r="H13" s="15"/>
      <c r="I13" s="14"/>
      <c r="J13" s="14"/>
    </row>
    <row r="14" spans="2:10">
      <c r="B14" s="8">
        <v>50000</v>
      </c>
      <c r="C14" s="9">
        <v>9932.9259999999995</v>
      </c>
      <c r="D14" s="10">
        <v>40067.074000000001</v>
      </c>
      <c r="E14" s="8">
        <v>50000</v>
      </c>
      <c r="F14" s="9">
        <v>14449.824000000001</v>
      </c>
      <c r="G14" s="10">
        <v>35550.175999999999</v>
      </c>
      <c r="H14" s="15">
        <v>4516.8980000000001</v>
      </c>
      <c r="I14" s="17">
        <f>4517/9933</f>
        <v>0.45474680358401287</v>
      </c>
      <c r="J14" s="17">
        <f>4517/40067</f>
        <v>0.11273616692040832</v>
      </c>
    </row>
    <row r="15" spans="2:10">
      <c r="B15" s="8"/>
      <c r="C15" s="9"/>
      <c r="D15" s="10"/>
      <c r="E15" s="8"/>
      <c r="F15" s="9"/>
      <c r="G15" s="10"/>
      <c r="H15" s="15"/>
      <c r="I15" s="14"/>
      <c r="J15" s="14"/>
    </row>
    <row r="16" spans="2:10">
      <c r="B16" s="8">
        <v>60000</v>
      </c>
      <c r="C16" s="9">
        <v>12500.446</v>
      </c>
      <c r="D16" s="10">
        <v>47499.553999999996</v>
      </c>
      <c r="E16" s="8">
        <v>60000</v>
      </c>
      <c r="F16" s="9">
        <v>18129.824000000001</v>
      </c>
      <c r="G16" s="10">
        <v>41870.175999999999</v>
      </c>
      <c r="H16" s="15">
        <v>5630</v>
      </c>
      <c r="I16" s="17">
        <f>5630/12500</f>
        <v>0.45040000000000002</v>
      </c>
      <c r="J16" s="20">
        <f>5630/47500</f>
        <v>0.11852631578947369</v>
      </c>
    </row>
    <row r="17" spans="2:10">
      <c r="B17" s="8"/>
      <c r="C17" s="9"/>
      <c r="D17" s="10"/>
      <c r="E17" s="8"/>
      <c r="F17" s="9"/>
      <c r="G17" s="10"/>
      <c r="H17" s="15"/>
      <c r="I17" s="14"/>
      <c r="J17" s="21"/>
    </row>
    <row r="18" spans="2:10">
      <c r="B18" s="8">
        <v>70000</v>
      </c>
      <c r="C18" s="9">
        <v>17032.946</v>
      </c>
      <c r="D18" s="10">
        <v>52967.053999999996</v>
      </c>
      <c r="E18" s="8">
        <v>70000</v>
      </c>
      <c r="F18" s="9">
        <v>23232.367999999999</v>
      </c>
      <c r="G18" s="10">
        <v>46767.631999999998</v>
      </c>
      <c r="H18" s="15">
        <v>6199.4219999999996</v>
      </c>
      <c r="I18" s="17">
        <f>6199/17033</f>
        <v>0.36394058592144662</v>
      </c>
      <c r="J18" s="20">
        <f>6199/52967</f>
        <v>0.11703513508410897</v>
      </c>
    </row>
    <row r="19" spans="2:10">
      <c r="B19" s="8"/>
      <c r="C19" s="9"/>
      <c r="D19" s="10"/>
      <c r="E19" s="8"/>
      <c r="F19" s="9"/>
      <c r="G19" s="10"/>
      <c r="H19" s="15"/>
      <c r="I19" s="14"/>
      <c r="J19" s="21"/>
    </row>
    <row r="20" spans="2:10">
      <c r="B20" s="11">
        <v>80000</v>
      </c>
      <c r="C20" s="12">
        <v>21565.446</v>
      </c>
      <c r="D20" s="13">
        <v>58434.553999999996</v>
      </c>
      <c r="E20" s="11">
        <v>80000</v>
      </c>
      <c r="F20" s="12">
        <v>28492.367999999999</v>
      </c>
      <c r="G20" s="13">
        <v>51507.631999999998</v>
      </c>
      <c r="H20" s="16">
        <v>6926.9219999999996</v>
      </c>
      <c r="I20" s="18">
        <v>0.32</v>
      </c>
      <c r="J20" s="18">
        <f>6927/58435</f>
        <v>0.11854196970993411</v>
      </c>
    </row>
    <row r="21" spans="2:10">
      <c r="B21" s="2"/>
      <c r="C21" s="3"/>
      <c r="D21" s="2"/>
      <c r="E21" s="2"/>
      <c r="F21" s="3"/>
      <c r="G21" s="2"/>
      <c r="H21" s="2"/>
      <c r="I21" s="4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Knox</dc:creator>
  <cp:lastModifiedBy>Neil</cp:lastModifiedBy>
  <dcterms:created xsi:type="dcterms:W3CDTF">2019-12-01T23:53:00Z</dcterms:created>
  <dcterms:modified xsi:type="dcterms:W3CDTF">2019-12-09T14:08:46Z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2057-11.2.0.9052</vt:lpwstr>
  </property>
</Properties>
</file>